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dh 2019-JUNIOR" sheetId="1" r:id="rId1"/>
  </sheets>
  <definedNames/>
  <calcPr fullCalcOnLoad="1"/>
</workbook>
</file>

<file path=xl/sharedStrings.xml><?xml version="1.0" encoding="utf-8"?>
<sst xmlns="http://schemas.openxmlformats.org/spreadsheetml/2006/main" count="66" uniqueCount="65">
  <si>
    <t>CLUB DE GOLF MONTMAGNY INC.</t>
  </si>
  <si>
    <t>DESCRIPTION</t>
  </si>
  <si>
    <t>TARIF</t>
  </si>
  <si>
    <t>Qté</t>
  </si>
  <si>
    <t>COÛT $</t>
  </si>
  <si>
    <t># adm.</t>
  </si>
  <si>
    <t>Partie taxable</t>
  </si>
  <si>
    <t>Nettoyage et entreposage des bâtons - juniors</t>
  </si>
  <si>
    <t>Calcul des taxes :</t>
  </si>
  <si>
    <t>sous-total taxable</t>
  </si>
  <si>
    <t>A</t>
  </si>
  <si>
    <t xml:space="preserve"> A x 5%</t>
  </si>
  <si>
    <t>TPS</t>
  </si>
  <si>
    <t>+</t>
  </si>
  <si>
    <t>A x 9,975%</t>
  </si>
  <si>
    <t>TVQ</t>
  </si>
  <si>
    <t>sous-total</t>
  </si>
  <si>
    <t>C</t>
  </si>
  <si>
    <t>D -</t>
  </si>
  <si>
    <t>F -</t>
  </si>
  <si>
    <t>Copie obligatoire de la carte-loisirs valide au moment de l'inscription</t>
  </si>
  <si>
    <t>G -</t>
  </si>
  <si>
    <t>H</t>
  </si>
  <si>
    <t xml:space="preserve">GRAND TOTAL : </t>
  </si>
  <si>
    <t xml:space="preserve">moins acompte déjà envoyé au club : </t>
  </si>
  <si>
    <t>SOLDE  À PAYER :</t>
  </si>
  <si>
    <t>Réservé à l'administration</t>
  </si>
  <si>
    <t xml:space="preserve">Nom :                                                                date naissance : </t>
  </si>
  <si>
    <t>calcul vérifié</t>
  </si>
  <si>
    <t>Prénom :</t>
  </si>
  <si>
    <t xml:space="preserve">données vérifiées </t>
  </si>
  <si>
    <t>Conjoint membre :                                              date naissance :</t>
  </si>
  <si>
    <t># facture</t>
  </si>
  <si>
    <t xml:space="preserve">Adresse : # et rue : </t>
  </si>
  <si>
    <t xml:space="preserve">Ville :                                                                code postal : </t>
  </si>
  <si>
    <t>carte faite</t>
  </si>
  <si>
    <t>Tél #1 :                                                  Tél. #2 :</t>
  </si>
  <si>
    <t>enveloppe préparée</t>
  </si>
  <si>
    <t>Courriel :</t>
  </si>
  <si>
    <t xml:space="preserve"># dépôt  </t>
  </si>
  <si>
    <t>Enfant membre #1 :                                           date naissance :</t>
  </si>
  <si>
    <t># vestiaire</t>
  </si>
  <si>
    <t>Enfant membre #2 :                                           date naissance :</t>
  </si>
  <si>
    <t># garage</t>
  </si>
  <si>
    <r>
      <t xml:space="preserve">C-L  </t>
    </r>
    <r>
      <rPr>
        <sz val="8"/>
        <rFont val="Arial"/>
        <family val="2"/>
      </rPr>
      <t>expir :</t>
    </r>
    <r>
      <rPr>
        <sz val="9"/>
        <rFont val="Arial"/>
        <family val="2"/>
      </rPr>
      <t xml:space="preserve"> </t>
    </r>
  </si>
  <si>
    <t>#</t>
  </si>
  <si>
    <t>Nouveau membre référé : : _____________________________________________________</t>
  </si>
  <si>
    <t>Signature : ____________________________________________</t>
  </si>
  <si>
    <t>Date : ______________________________</t>
  </si>
  <si>
    <t>Abonnement au champ de pratique (valide pour 20 paniers )</t>
  </si>
  <si>
    <t>Académie - 1er enfant</t>
  </si>
  <si>
    <t>Académie - 2e  enfants</t>
  </si>
  <si>
    <t>Académie - 3e  enfants</t>
  </si>
  <si>
    <t>Location de sac JUNIOR annuel</t>
  </si>
  <si>
    <t xml:space="preserve">Location d'un CASIER VESTIAIRE </t>
  </si>
  <si>
    <t>INITIATION  AU GOLF</t>
  </si>
  <si>
    <t xml:space="preserve">Rabais détenteur carte-loisirs Montmagny </t>
  </si>
  <si>
    <t>E -</t>
  </si>
  <si>
    <t># membre 2018</t>
  </si>
  <si>
    <r>
      <t xml:space="preserve">Case postale 111, Montmagny (Québec)  G5V 3S3 </t>
    </r>
    <r>
      <rPr>
        <b/>
        <sz val="10"/>
        <rFont val="Arial"/>
        <family val="2"/>
      </rPr>
      <t xml:space="preserve">                                              Adhésion 2020</t>
    </r>
  </si>
  <si>
    <r>
      <t>JUNIOR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(13 à 17 ans au 30 avril 2020) sans carte loisir</t>
    </r>
  </si>
  <si>
    <r>
      <t>JUNIOR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(moins de 13 ans au 30 avril 2020)  sans carte loisir</t>
    </r>
  </si>
  <si>
    <r>
      <t xml:space="preserve">Golf Québec junior obligatoire </t>
    </r>
    <r>
      <rPr>
        <sz val="8"/>
        <rFont val="Arial"/>
        <family val="2"/>
      </rPr>
      <t>(membre de moins de 18 ans au 30 avril 2020)</t>
    </r>
  </si>
  <si>
    <r>
      <t>JUNIOR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(13 à 17 ans au 30 avril 2020) AVEC CARTE LOISIR      (20%)</t>
    </r>
  </si>
  <si>
    <r>
      <t>JUNIOR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(moins de 13 ans au 30 avril 2020) AVEC CARTE LOISIR     (20%)</t>
    </r>
  </si>
</sst>
</file>

<file path=xl/styles.xml><?xml version="1.0" encoding="utf-8"?>
<styleSheet xmlns="http://schemas.openxmlformats.org/spreadsheetml/2006/main">
  <numFmts count="19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.00&quot; $&quot;_);[Red]\(#,##0.00&quot; $)&quot;"/>
    <numFmt numFmtId="173" formatCode="#,##0.00&quot; $&quot;_);\(#,##0.00&quot; $)&quot;"/>
    <numFmt numFmtId="174" formatCode="#,##0.00_);[Red]\(#,##0.00\)"/>
  </numFmts>
  <fonts count="25"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9" borderId="1" applyNumberFormat="0" applyAlignment="0" applyProtection="0"/>
    <xf numFmtId="0" fontId="12" fillId="0" borderId="2" applyNumberFormat="0" applyFill="0" applyAlignment="0" applyProtection="0"/>
    <xf numFmtId="0" fontId="0" fillId="5" borderId="3" applyNumberFormat="0" applyFont="0" applyAlignment="0" applyProtection="0"/>
    <xf numFmtId="0" fontId="13" fillId="3" borderId="1" applyNumberFormat="0" applyAlignment="0" applyProtection="0"/>
    <xf numFmtId="0" fontId="14" fillId="17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5" fillId="10" borderId="0" applyNumberFormat="0" applyBorder="0" applyAlignment="0" applyProtection="0"/>
    <xf numFmtId="9" fontId="0" fillId="0" borderId="0" applyFill="0" applyBorder="0" applyAlignment="0" applyProtection="0"/>
    <xf numFmtId="0" fontId="16" fillId="7" borderId="0" applyNumberFormat="0" applyBorder="0" applyAlignment="0" applyProtection="0"/>
    <xf numFmtId="0" fontId="17" fillId="9" borderId="4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14" borderId="9" applyNumberFormat="0" applyAlignment="0" applyProtection="0"/>
  </cellStyleXfs>
  <cellXfs count="7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2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172" fontId="5" fillId="0" borderId="11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6" fillId="18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6" fillId="0" borderId="14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172" fontId="5" fillId="0" borderId="10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9" fontId="0" fillId="0" borderId="0" xfId="0" applyNumberFormat="1" applyAlignment="1">
      <alignment/>
    </xf>
    <xf numFmtId="173" fontId="5" fillId="0" borderId="10" xfId="0" applyNumberFormat="1" applyFont="1" applyBorder="1" applyAlignment="1">
      <alignment/>
    </xf>
    <xf numFmtId="0" fontId="0" fillId="0" borderId="19" xfId="0" applyFont="1" applyBorder="1" applyAlignment="1">
      <alignment/>
    </xf>
    <xf numFmtId="173" fontId="5" fillId="0" borderId="16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18" borderId="21" xfId="0" applyFont="1" applyFill="1" applyBorder="1" applyAlignment="1">
      <alignment horizontal="center"/>
    </xf>
    <xf numFmtId="0" fontId="2" fillId="18" borderId="22" xfId="0" applyFont="1" applyFill="1" applyBorder="1" applyAlignment="1">
      <alignment horizontal="center"/>
    </xf>
    <xf numFmtId="0" fontId="2" fillId="18" borderId="23" xfId="0" applyFont="1" applyFill="1" applyBorder="1" applyAlignment="1">
      <alignment horizontal="center"/>
    </xf>
    <xf numFmtId="0" fontId="6" fillId="18" borderId="10" xfId="0" applyFont="1" applyFill="1" applyBorder="1" applyAlignment="1">
      <alignment/>
    </xf>
    <xf numFmtId="0" fontId="6" fillId="18" borderId="20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24" xfId="0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73" fontId="5" fillId="19" borderId="11" xfId="0" applyNumberFormat="1" applyFont="1" applyFill="1" applyBorder="1" applyAlignment="1">
      <alignment horizontal="center"/>
    </xf>
    <xf numFmtId="172" fontId="5" fillId="0" borderId="11" xfId="0" applyNumberFormat="1" applyFont="1" applyBorder="1" applyAlignment="1">
      <alignment horizontal="right"/>
    </xf>
    <xf numFmtId="172" fontId="5" fillId="0" borderId="13" xfId="0" applyNumberFormat="1" applyFont="1" applyBorder="1" applyAlignment="1">
      <alignment horizontal="right"/>
    </xf>
    <xf numFmtId="0" fontId="2" fillId="4" borderId="10" xfId="0" applyFont="1" applyFill="1" applyBorder="1" applyAlignment="1">
      <alignment/>
    </xf>
    <xf numFmtId="172" fontId="5" fillId="4" borderId="11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1" xfId="0" applyFont="1" applyBorder="1" applyAlignment="1">
      <alignment/>
    </xf>
    <xf numFmtId="172" fontId="5" fillId="19" borderId="18" xfId="0" applyNumberFormat="1" applyFont="1" applyFill="1" applyBorder="1" applyAlignment="1">
      <alignment horizontal="center"/>
    </xf>
    <xf numFmtId="172" fontId="5" fillId="0" borderId="1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172" fontId="5" fillId="0" borderId="11" xfId="0" applyNumberFormat="1" applyFont="1" applyBorder="1" applyAlignment="1">
      <alignment horizontal="right"/>
    </xf>
    <xf numFmtId="172" fontId="5" fillId="0" borderId="13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2" fontId="3" fillId="0" borderId="11" xfId="0" applyNumberFormat="1" applyFont="1" applyBorder="1" applyAlignment="1">
      <alignment horizontal="center" vertical="center"/>
    </xf>
    <xf numFmtId="172" fontId="3" fillId="0" borderId="13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/>
    </xf>
    <xf numFmtId="173" fontId="5" fillId="4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73" fontId="5" fillId="0" borderId="10" xfId="0" applyNumberFormat="1" applyFont="1" applyBorder="1" applyAlignment="1">
      <alignment horizontal="right"/>
    </xf>
    <xf numFmtId="0" fontId="6" fillId="18" borderId="10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6" fillId="18" borderId="20" xfId="0" applyFont="1" applyFill="1" applyBorder="1" applyAlignment="1">
      <alignment horizontal="left"/>
    </xf>
    <xf numFmtId="0" fontId="0" fillId="4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172" fontId="4" fillId="0" borderId="10" xfId="0" applyNumberFormat="1" applyFont="1" applyBorder="1" applyAlignment="1">
      <alignment horizontal="center"/>
    </xf>
    <xf numFmtId="0" fontId="6" fillId="18" borderId="10" xfId="0" applyFont="1" applyFill="1" applyBorder="1" applyAlignment="1">
      <alignment horizontal="left"/>
    </xf>
    <xf numFmtId="0" fontId="0" fillId="0" borderId="20" xfId="0" applyFont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0" workbookViewId="0" topLeftCell="A1">
      <selection activeCell="C6" sqref="C6"/>
    </sheetView>
  </sheetViews>
  <sheetFormatPr defaultColWidth="11.421875" defaultRowHeight="12.75"/>
  <cols>
    <col min="1" max="1" width="64.57421875" style="0" customWidth="1"/>
    <col min="2" max="2" width="11.140625" style="0" customWidth="1"/>
    <col min="3" max="3" width="3.421875" style="0" customWidth="1"/>
    <col min="4" max="4" width="3.7109375" style="0" customWidth="1"/>
    <col min="5" max="5" width="11.7109375" style="0" customWidth="1"/>
    <col min="6" max="6" width="7.8515625" style="0" customWidth="1"/>
  </cols>
  <sheetData>
    <row r="1" spans="1:6" ht="31.5" customHeight="1">
      <c r="A1" s="51" t="s">
        <v>0</v>
      </c>
      <c r="B1" s="51"/>
      <c r="C1" s="51"/>
      <c r="D1" s="51"/>
      <c r="E1" s="51"/>
      <c r="F1" s="51"/>
    </row>
    <row r="2" spans="1:6" ht="16.5" customHeight="1">
      <c r="A2" s="52" t="s">
        <v>59</v>
      </c>
      <c r="B2" s="52"/>
      <c r="C2" s="52"/>
      <c r="D2" s="52"/>
      <c r="E2" s="52"/>
      <c r="F2" s="52"/>
    </row>
    <row r="3" spans="1:6" ht="12" customHeight="1">
      <c r="A3" s="1" t="s">
        <v>1</v>
      </c>
      <c r="B3" s="1" t="s">
        <v>2</v>
      </c>
      <c r="C3" s="1" t="s">
        <v>3</v>
      </c>
      <c r="D3" s="53" t="s">
        <v>4</v>
      </c>
      <c r="E3" s="54"/>
      <c r="F3" s="2" t="s">
        <v>5</v>
      </c>
    </row>
    <row r="4" spans="1:6" ht="1.5" customHeight="1">
      <c r="A4" s="3"/>
      <c r="B4" s="4"/>
      <c r="C4" s="4"/>
      <c r="D4" s="5"/>
      <c r="E4" s="5"/>
      <c r="F4" s="6"/>
    </row>
    <row r="5" spans="1:6" ht="12.75" customHeight="1">
      <c r="A5" s="55" t="s">
        <v>6</v>
      </c>
      <c r="B5" s="55"/>
      <c r="C5" s="55"/>
      <c r="D5" s="55"/>
      <c r="E5" s="55"/>
      <c r="F5" s="55"/>
    </row>
    <row r="6" spans="1:6" ht="14.25">
      <c r="A6" s="7" t="s">
        <v>60</v>
      </c>
      <c r="B6" s="8">
        <v>200</v>
      </c>
      <c r="C6" s="38"/>
      <c r="D6" s="49">
        <f>B6*C6</f>
        <v>0</v>
      </c>
      <c r="E6" s="50"/>
      <c r="F6" s="10">
        <v>36060</v>
      </c>
    </row>
    <row r="7" spans="1:6" ht="14.25">
      <c r="A7" s="7"/>
      <c r="B7" s="8"/>
      <c r="C7" s="38"/>
      <c r="D7" s="49">
        <f>B7*C7</f>
        <v>0</v>
      </c>
      <c r="E7" s="50"/>
      <c r="F7" s="10">
        <v>36060</v>
      </c>
    </row>
    <row r="8" spans="1:6" ht="14.25">
      <c r="A8" s="7"/>
      <c r="B8" s="8"/>
      <c r="C8" s="38"/>
      <c r="D8" s="40"/>
      <c r="E8" s="41"/>
      <c r="F8" s="10"/>
    </row>
    <row r="9" spans="1:6" ht="14.25">
      <c r="A9" s="7" t="s">
        <v>61</v>
      </c>
      <c r="B9" s="8">
        <v>140</v>
      </c>
      <c r="C9" s="38"/>
      <c r="D9" s="49">
        <f>B9*C9</f>
        <v>0</v>
      </c>
      <c r="E9" s="50"/>
      <c r="F9" s="10">
        <v>36065</v>
      </c>
    </row>
    <row r="10" spans="1:6" ht="14.25">
      <c r="A10" s="7"/>
      <c r="B10" s="8"/>
      <c r="C10" s="38"/>
      <c r="D10" s="49">
        <f>B10*C10</f>
        <v>0</v>
      </c>
      <c r="E10" s="50"/>
      <c r="F10" s="10">
        <v>36065</v>
      </c>
    </row>
    <row r="11" spans="1:6" ht="14.25">
      <c r="A11" s="7"/>
      <c r="B11" s="8"/>
      <c r="C11" s="38"/>
      <c r="D11" s="40"/>
      <c r="E11" s="41"/>
      <c r="F11" s="10"/>
    </row>
    <row r="12" spans="1:6" ht="14.25">
      <c r="A12" s="42" t="s">
        <v>62</v>
      </c>
      <c r="B12" s="43">
        <v>20</v>
      </c>
      <c r="C12" s="38"/>
      <c r="D12" s="49">
        <f>B12*C12</f>
        <v>0</v>
      </c>
      <c r="E12" s="50"/>
      <c r="F12" s="10">
        <v>21165</v>
      </c>
    </row>
    <row r="13" spans="1:6" ht="14.25">
      <c r="A13" s="42"/>
      <c r="B13" s="43"/>
      <c r="C13" s="38"/>
      <c r="D13" s="40"/>
      <c r="E13" s="41"/>
      <c r="F13" s="10"/>
    </row>
    <row r="14" spans="1:6" ht="14.25">
      <c r="A14" s="7" t="s">
        <v>53</v>
      </c>
      <c r="B14" s="8">
        <v>50</v>
      </c>
      <c r="C14" s="38"/>
      <c r="D14" s="49">
        <f>B14*C14</f>
        <v>0</v>
      </c>
      <c r="E14" s="50"/>
      <c r="F14" s="10">
        <v>36886</v>
      </c>
    </row>
    <row r="15" spans="1:6" s="44" customFormat="1" ht="14.25">
      <c r="A15" s="7" t="s">
        <v>54</v>
      </c>
      <c r="B15" s="8">
        <v>45</v>
      </c>
      <c r="C15" s="38"/>
      <c r="D15" s="49">
        <f>B15*C15</f>
        <v>0</v>
      </c>
      <c r="E15" s="50"/>
      <c r="F15" s="10">
        <v>36710</v>
      </c>
    </row>
    <row r="16" spans="1:6" ht="14.25">
      <c r="A16" s="7" t="s">
        <v>49</v>
      </c>
      <c r="B16" s="8">
        <v>120</v>
      </c>
      <c r="C16" s="9"/>
      <c r="D16" s="49">
        <f>B16*C16</f>
        <v>0</v>
      </c>
      <c r="E16" s="50"/>
      <c r="F16" s="10">
        <v>36884</v>
      </c>
    </row>
    <row r="17" spans="1:6" ht="14.25">
      <c r="A17" s="11"/>
      <c r="B17" s="8"/>
      <c r="C17" s="9"/>
      <c r="D17" s="49"/>
      <c r="E17" s="50"/>
      <c r="F17" s="10"/>
    </row>
    <row r="18" spans="1:6" ht="14.25">
      <c r="A18" s="7" t="s">
        <v>7</v>
      </c>
      <c r="B18" s="8">
        <v>60</v>
      </c>
      <c r="C18" s="9"/>
      <c r="D18" s="49">
        <f>B18*C18</f>
        <v>0</v>
      </c>
      <c r="E18" s="50"/>
      <c r="F18" s="10">
        <v>36882</v>
      </c>
    </row>
    <row r="19" spans="1:6" ht="14.25">
      <c r="A19" s="11"/>
      <c r="B19" s="8"/>
      <c r="C19" s="9"/>
      <c r="D19" s="40"/>
      <c r="E19" s="41"/>
      <c r="F19" s="10"/>
    </row>
    <row r="20" spans="1:6" ht="14.25">
      <c r="A20" s="7" t="s">
        <v>50</v>
      </c>
      <c r="B20" s="8">
        <v>90</v>
      </c>
      <c r="C20" s="9"/>
      <c r="D20" s="49">
        <f>B20*C20</f>
        <v>0</v>
      </c>
      <c r="E20" s="50"/>
      <c r="F20" s="10">
        <v>36069</v>
      </c>
    </row>
    <row r="21" spans="1:6" ht="14.25">
      <c r="A21" s="7" t="s">
        <v>51</v>
      </c>
      <c r="B21" s="8">
        <v>65</v>
      </c>
      <c r="C21" s="38"/>
      <c r="D21" s="49">
        <f aca="true" t="shared" si="0" ref="D21:D30">B21*C21</f>
        <v>0</v>
      </c>
      <c r="E21" s="50"/>
      <c r="F21" s="10">
        <v>36069</v>
      </c>
    </row>
    <row r="22" spans="1:6" ht="14.25">
      <c r="A22" s="7" t="s">
        <v>52</v>
      </c>
      <c r="B22" s="8">
        <v>45</v>
      </c>
      <c r="C22" s="38"/>
      <c r="D22" s="49">
        <f t="shared" si="0"/>
        <v>0</v>
      </c>
      <c r="E22" s="50"/>
      <c r="F22" s="10">
        <v>36069</v>
      </c>
    </row>
    <row r="23" spans="1:6" ht="14.25">
      <c r="A23" s="7"/>
      <c r="B23" s="8"/>
      <c r="C23" s="38"/>
      <c r="D23" s="49"/>
      <c r="E23" s="50"/>
      <c r="F23" s="10"/>
    </row>
    <row r="24" spans="1:6" ht="14.25">
      <c r="A24" s="11"/>
      <c r="B24" s="8"/>
      <c r="C24" s="9"/>
      <c r="D24" s="49"/>
      <c r="E24" s="50"/>
      <c r="F24" s="10"/>
    </row>
    <row r="25" spans="1:6" ht="14.25">
      <c r="A25" s="7" t="s">
        <v>55</v>
      </c>
      <c r="B25" s="8">
        <v>75</v>
      </c>
      <c r="C25" s="38"/>
      <c r="D25" s="49">
        <f>B25*C25</f>
        <v>0</v>
      </c>
      <c r="E25" s="50"/>
      <c r="F25" s="10">
        <v>36068</v>
      </c>
    </row>
    <row r="26" spans="1:6" ht="14.25">
      <c r="A26" s="7"/>
      <c r="B26" s="8"/>
      <c r="C26" s="38"/>
      <c r="D26" s="49">
        <f>B26*C26</f>
        <v>0</v>
      </c>
      <c r="E26" s="50"/>
      <c r="F26" s="10"/>
    </row>
    <row r="27" spans="1:6" ht="14.25">
      <c r="A27" s="11"/>
      <c r="B27" s="8"/>
      <c r="C27" s="9"/>
      <c r="D27" s="49">
        <f t="shared" si="0"/>
        <v>0</v>
      </c>
      <c r="E27" s="50"/>
      <c r="F27" s="10"/>
    </row>
    <row r="28" spans="1:6" ht="14.25">
      <c r="A28" s="11"/>
      <c r="B28" s="8"/>
      <c r="C28" s="9"/>
      <c r="D28" s="49">
        <f t="shared" si="0"/>
        <v>0</v>
      </c>
      <c r="E28" s="50"/>
      <c r="F28" s="10"/>
    </row>
    <row r="29" spans="1:6" ht="14.25">
      <c r="A29" s="11"/>
      <c r="B29" s="8"/>
      <c r="C29" s="9"/>
      <c r="D29" s="49">
        <f t="shared" si="0"/>
        <v>0</v>
      </c>
      <c r="E29" s="50"/>
      <c r="F29" s="10"/>
    </row>
    <row r="30" spans="1:6" ht="14.25">
      <c r="A30" s="11"/>
      <c r="B30" s="8"/>
      <c r="C30" s="9"/>
      <c r="D30" s="49">
        <f t="shared" si="0"/>
        <v>0</v>
      </c>
      <c r="E30" s="50"/>
      <c r="F30" s="10"/>
    </row>
    <row r="31" spans="1:6" ht="14.25" customHeight="1">
      <c r="A31" s="56"/>
      <c r="B31" s="56"/>
      <c r="C31" s="56"/>
      <c r="D31" s="56"/>
      <c r="E31" s="56"/>
      <c r="F31" s="12"/>
    </row>
    <row r="32" spans="1:9" ht="12.75">
      <c r="A32" s="56"/>
      <c r="B32" s="56"/>
      <c r="C32" s="56"/>
      <c r="D32" s="56"/>
      <c r="E32" s="56"/>
      <c r="F32" s="12"/>
      <c r="I32" s="13"/>
    </row>
    <row r="33" spans="1:9" ht="12.75">
      <c r="A33" s="56"/>
      <c r="B33" s="56"/>
      <c r="C33" s="56"/>
      <c r="D33" s="56"/>
      <c r="E33" s="56"/>
      <c r="F33" s="12"/>
      <c r="I33" s="13"/>
    </row>
    <row r="34" spans="1:9" ht="12.75">
      <c r="A34" s="14"/>
      <c r="B34" s="15"/>
      <c r="C34" s="15"/>
      <c r="D34" s="15"/>
      <c r="E34" s="15"/>
      <c r="F34" s="12"/>
      <c r="I34" s="13"/>
    </row>
    <row r="35" spans="1:6" ht="1.5" customHeight="1">
      <c r="A35" s="57"/>
      <c r="B35" s="57"/>
      <c r="C35" s="57"/>
      <c r="D35" s="57"/>
      <c r="E35" s="57"/>
      <c r="F35" s="57"/>
    </row>
    <row r="36" spans="1:6" ht="15">
      <c r="A36" s="16" t="s">
        <v>8</v>
      </c>
      <c r="B36" s="58" t="s">
        <v>9</v>
      </c>
      <c r="C36" s="58"/>
      <c r="D36" s="17" t="s">
        <v>10</v>
      </c>
      <c r="E36" s="18">
        <f>SUM(D6:E30)</f>
        <v>0</v>
      </c>
      <c r="F36" s="12"/>
    </row>
    <row r="37" spans="1:8" ht="15">
      <c r="A37" s="19"/>
      <c r="B37" s="20" t="s">
        <v>11</v>
      </c>
      <c r="C37" s="21" t="s">
        <v>12</v>
      </c>
      <c r="D37" s="22" t="s">
        <v>13</v>
      </c>
      <c r="E37" s="18">
        <f>E36*5%</f>
        <v>0</v>
      </c>
      <c r="F37" s="10">
        <v>21510</v>
      </c>
      <c r="H37" s="13"/>
    </row>
    <row r="38" spans="1:8" ht="15">
      <c r="A38" s="23"/>
      <c r="B38" s="20" t="s">
        <v>14</v>
      </c>
      <c r="C38" s="21" t="s">
        <v>15</v>
      </c>
      <c r="D38" s="22" t="s">
        <v>13</v>
      </c>
      <c r="E38" s="18">
        <f>E36*9.975%</f>
        <v>0</v>
      </c>
      <c r="F38" s="10">
        <v>21560</v>
      </c>
      <c r="H38" s="13"/>
    </row>
    <row r="39" spans="1:9" ht="16.5" customHeight="1">
      <c r="A39" s="24"/>
      <c r="B39" s="59" t="s">
        <v>16</v>
      </c>
      <c r="C39" s="59"/>
      <c r="D39" s="25" t="s">
        <v>17</v>
      </c>
      <c r="E39" s="18">
        <f>E36+E37+E38</f>
        <v>0</v>
      </c>
      <c r="F39" s="12"/>
      <c r="H39" s="13"/>
      <c r="I39" s="26"/>
    </row>
    <row r="40" spans="1:6" ht="2.25" customHeight="1">
      <c r="A40" s="60"/>
      <c r="B40" s="60"/>
      <c r="C40" s="60"/>
      <c r="D40" s="60"/>
      <c r="E40" s="60"/>
      <c r="F40" s="60"/>
    </row>
    <row r="41" spans="1:6" ht="14.25" customHeight="1">
      <c r="A41" s="61" t="s">
        <v>56</v>
      </c>
      <c r="B41" s="61"/>
      <c r="C41" s="61"/>
      <c r="D41" s="61"/>
      <c r="E41" s="61"/>
      <c r="F41" s="61"/>
    </row>
    <row r="42" spans="1:9" ht="15">
      <c r="A42" s="7" t="s">
        <v>63</v>
      </c>
      <c r="B42" s="39">
        <v>40</v>
      </c>
      <c r="C42" s="38">
        <v>0</v>
      </c>
      <c r="D42" s="25" t="s">
        <v>18</v>
      </c>
      <c r="E42" s="13">
        <f>SUM(C42*B42)</f>
        <v>0</v>
      </c>
      <c r="F42" s="10">
        <v>36167</v>
      </c>
      <c r="H42" s="13"/>
      <c r="I42" s="13"/>
    </row>
    <row r="43" spans="1:8" ht="15.75" customHeight="1">
      <c r="A43" s="7" t="s">
        <v>64</v>
      </c>
      <c r="B43" s="46">
        <v>28</v>
      </c>
      <c r="C43" s="38">
        <v>0</v>
      </c>
      <c r="D43" s="25" t="s">
        <v>57</v>
      </c>
      <c r="E43" s="27">
        <f>SUM(C43*B43)</f>
        <v>0</v>
      </c>
      <c r="F43" s="10">
        <v>36167</v>
      </c>
      <c r="H43" s="13"/>
    </row>
    <row r="44" spans="1:6" ht="15.75" customHeight="1">
      <c r="A44" s="45"/>
      <c r="B44" s="62"/>
      <c r="C44" s="63"/>
      <c r="D44" s="64" t="s">
        <v>19</v>
      </c>
      <c r="E44" s="66">
        <v>0</v>
      </c>
      <c r="F44" s="67"/>
    </row>
    <row r="45" spans="1:9" ht="15.75" customHeight="1">
      <c r="A45" s="7"/>
      <c r="B45" s="62"/>
      <c r="C45" s="63"/>
      <c r="D45" s="65"/>
      <c r="E45" s="66"/>
      <c r="F45" s="67"/>
      <c r="I45" s="13"/>
    </row>
    <row r="46" spans="1:7" ht="15.75" customHeight="1">
      <c r="A46" s="28"/>
      <c r="B46" s="29">
        <v>0</v>
      </c>
      <c r="C46" s="9"/>
      <c r="D46" s="25" t="s">
        <v>21</v>
      </c>
      <c r="E46" s="27">
        <f>B46*C46</f>
        <v>0</v>
      </c>
      <c r="F46" s="10"/>
      <c r="G46" s="13"/>
    </row>
    <row r="47" spans="1:8" ht="15.75" customHeight="1">
      <c r="A47" s="56" t="s">
        <v>20</v>
      </c>
      <c r="B47" s="56"/>
      <c r="C47" s="56"/>
      <c r="D47" s="56"/>
      <c r="E47" s="56"/>
      <c r="F47" s="67"/>
      <c r="H47" s="13"/>
    </row>
    <row r="48" spans="1:7" ht="15.75" customHeight="1">
      <c r="A48" s="56"/>
      <c r="B48" s="56"/>
      <c r="C48" s="56"/>
      <c r="D48" s="56"/>
      <c r="E48" s="56"/>
      <c r="F48" s="67"/>
      <c r="G48" s="13"/>
    </row>
    <row r="49" spans="1:6" ht="16.5" customHeight="1">
      <c r="A49" s="71"/>
      <c r="B49" s="71"/>
      <c r="C49" s="9">
        <v>0</v>
      </c>
      <c r="D49" s="25" t="s">
        <v>22</v>
      </c>
      <c r="E49" s="13">
        <f>SUM(E36-E42-E43-E44-E46)*5%*C49</f>
        <v>0</v>
      </c>
      <c r="F49" s="10">
        <v>36168</v>
      </c>
    </row>
    <row r="50" spans="1:6" ht="16.5" customHeight="1">
      <c r="A50" s="72" t="s">
        <v>23</v>
      </c>
      <c r="B50" s="72"/>
      <c r="C50" s="72"/>
      <c r="D50" s="72"/>
      <c r="E50" s="73">
        <f>E39-E42-E43-E44-E46-E49</f>
        <v>0</v>
      </c>
      <c r="F50" s="73"/>
    </row>
    <row r="51" spans="1:6" ht="16.5" customHeight="1">
      <c r="A51" s="72" t="s">
        <v>24</v>
      </c>
      <c r="B51" s="72"/>
      <c r="C51" s="72"/>
      <c r="D51" s="72"/>
      <c r="E51" s="47"/>
      <c r="F51" s="47"/>
    </row>
    <row r="52" spans="1:6" ht="26.25" customHeight="1">
      <c r="A52" s="72" t="s">
        <v>25</v>
      </c>
      <c r="B52" s="72"/>
      <c r="C52" s="72"/>
      <c r="D52" s="72"/>
      <c r="E52" s="73">
        <f>E50-E51</f>
        <v>0</v>
      </c>
      <c r="F52" s="73"/>
    </row>
    <row r="53" spans="1:6" ht="27" customHeight="1">
      <c r="A53" s="48"/>
      <c r="B53" s="48"/>
      <c r="C53" s="68" t="s">
        <v>26</v>
      </c>
      <c r="D53" s="68"/>
      <c r="E53" s="68"/>
      <c r="F53" s="68"/>
    </row>
    <row r="54" spans="1:6" ht="4.5" customHeight="1">
      <c r="A54" s="30"/>
      <c r="B54" s="30"/>
      <c r="C54" s="31"/>
      <c r="D54" s="32"/>
      <c r="E54" s="32"/>
      <c r="F54" s="33"/>
    </row>
    <row r="55" spans="1:6" ht="19.5" customHeight="1">
      <c r="A55" s="75" t="s">
        <v>27</v>
      </c>
      <c r="B55" s="75"/>
      <c r="C55" s="34" t="s">
        <v>28</v>
      </c>
      <c r="D55" s="34"/>
      <c r="E55" s="34"/>
      <c r="F55" s="34"/>
    </row>
    <row r="56" spans="1:6" ht="18.75" customHeight="1">
      <c r="A56" s="69" t="s">
        <v>29</v>
      </c>
      <c r="B56" s="69"/>
      <c r="C56" s="74" t="s">
        <v>30</v>
      </c>
      <c r="D56" s="74"/>
      <c r="E56" s="74"/>
      <c r="F56" s="34"/>
    </row>
    <row r="57" spans="1:6" ht="20.25" customHeight="1">
      <c r="A57" s="69" t="s">
        <v>31</v>
      </c>
      <c r="B57" s="69"/>
      <c r="C57" s="70" t="s">
        <v>32</v>
      </c>
      <c r="D57" s="70"/>
      <c r="E57" s="70"/>
      <c r="F57" s="35"/>
    </row>
    <row r="58" spans="1:6" ht="21.75" customHeight="1">
      <c r="A58" s="69" t="s">
        <v>33</v>
      </c>
      <c r="B58" s="69"/>
      <c r="C58" s="74" t="s">
        <v>58</v>
      </c>
      <c r="D58" s="74"/>
      <c r="E58" s="74"/>
      <c r="F58" s="34"/>
    </row>
    <row r="59" spans="1:6" ht="20.25" customHeight="1">
      <c r="A59" s="69" t="s">
        <v>34</v>
      </c>
      <c r="B59" s="69"/>
      <c r="C59" s="74" t="s">
        <v>35</v>
      </c>
      <c r="D59" s="74"/>
      <c r="E59" s="74"/>
      <c r="F59" s="34"/>
    </row>
    <row r="60" spans="1:6" ht="16.5" customHeight="1">
      <c r="A60" s="69" t="s">
        <v>36</v>
      </c>
      <c r="B60" s="69"/>
      <c r="C60" s="74" t="s">
        <v>37</v>
      </c>
      <c r="D60" s="74"/>
      <c r="E60" s="74"/>
      <c r="F60" s="34"/>
    </row>
    <row r="61" spans="1:6" ht="16.5" customHeight="1">
      <c r="A61" s="69" t="s">
        <v>38</v>
      </c>
      <c r="B61" s="69"/>
      <c r="C61" s="74" t="s">
        <v>39</v>
      </c>
      <c r="D61" s="74"/>
      <c r="E61" s="74"/>
      <c r="F61" s="34"/>
    </row>
    <row r="62" spans="1:6" ht="17.25" customHeight="1">
      <c r="A62" s="69" t="s">
        <v>40</v>
      </c>
      <c r="B62" s="69"/>
      <c r="C62" s="74" t="s">
        <v>41</v>
      </c>
      <c r="D62" s="74"/>
      <c r="E62" s="74"/>
      <c r="F62" s="34"/>
    </row>
    <row r="63" spans="1:6" ht="18" customHeight="1">
      <c r="A63" s="69" t="s">
        <v>42</v>
      </c>
      <c r="B63" s="69"/>
      <c r="C63" s="74" t="s">
        <v>43</v>
      </c>
      <c r="D63" s="74"/>
      <c r="E63" s="74"/>
      <c r="F63" s="34"/>
    </row>
    <row r="64" spans="1:6" ht="15.75" customHeight="1">
      <c r="A64" s="36"/>
      <c r="B64" s="37"/>
      <c r="C64" s="74" t="s">
        <v>44</v>
      </c>
      <c r="D64" s="74"/>
      <c r="E64" s="74"/>
      <c r="F64" s="34" t="s">
        <v>45</v>
      </c>
    </row>
    <row r="65" ht="24" customHeight="1" hidden="1">
      <c r="A65" t="s">
        <v>46</v>
      </c>
    </row>
    <row r="66" ht="14.25" customHeight="1" hidden="1"/>
    <row r="67" ht="2.25" customHeight="1"/>
    <row r="68" spans="1:2" ht="20.25" customHeight="1">
      <c r="A68" t="s">
        <v>47</v>
      </c>
      <c r="B68" t="s">
        <v>48</v>
      </c>
    </row>
  </sheetData>
  <sheetProtection selectLockedCells="1" selectUnlockedCells="1"/>
  <mergeCells count="68">
    <mergeCell ref="C64:E64"/>
    <mergeCell ref="A59:B59"/>
    <mergeCell ref="C59:E59"/>
    <mergeCell ref="A60:B60"/>
    <mergeCell ref="C60:E60"/>
    <mergeCell ref="A61:B61"/>
    <mergeCell ref="A63:B63"/>
    <mergeCell ref="C58:E58"/>
    <mergeCell ref="A51:D51"/>
    <mergeCell ref="E51:F51"/>
    <mergeCell ref="A52:D52"/>
    <mergeCell ref="E52:F52"/>
    <mergeCell ref="A53:B53"/>
    <mergeCell ref="C63:E63"/>
    <mergeCell ref="A55:B55"/>
    <mergeCell ref="A56:B56"/>
    <mergeCell ref="A50:D50"/>
    <mergeCell ref="E50:F50"/>
    <mergeCell ref="C61:E61"/>
    <mergeCell ref="A62:B62"/>
    <mergeCell ref="C62:E62"/>
    <mergeCell ref="C56:E56"/>
    <mergeCell ref="A47:E47"/>
    <mergeCell ref="F47:F48"/>
    <mergeCell ref="A48:E48"/>
    <mergeCell ref="A49:B49"/>
    <mergeCell ref="C53:F53"/>
    <mergeCell ref="A57:B57"/>
    <mergeCell ref="C57:E57"/>
    <mergeCell ref="A58:B58"/>
    <mergeCell ref="A41:F41"/>
    <mergeCell ref="B44:B45"/>
    <mergeCell ref="C44:C45"/>
    <mergeCell ref="D44:D45"/>
    <mergeCell ref="E44:E45"/>
    <mergeCell ref="F44:F45"/>
    <mergeCell ref="A35:F35"/>
    <mergeCell ref="B36:C36"/>
    <mergeCell ref="B39:C39"/>
    <mergeCell ref="A40:F40"/>
    <mergeCell ref="D26:E26"/>
    <mergeCell ref="A31:E31"/>
    <mergeCell ref="A32:E32"/>
    <mergeCell ref="A33:E33"/>
    <mergeCell ref="D22:E22"/>
    <mergeCell ref="D23:E23"/>
    <mergeCell ref="D24:E24"/>
    <mergeCell ref="D25:E25"/>
    <mergeCell ref="D27:E27"/>
    <mergeCell ref="D28:E28"/>
    <mergeCell ref="D29:E29"/>
    <mergeCell ref="D30:E30"/>
    <mergeCell ref="A1:F1"/>
    <mergeCell ref="A2:F2"/>
    <mergeCell ref="D3:E3"/>
    <mergeCell ref="A5:F5"/>
    <mergeCell ref="D17:E17"/>
    <mergeCell ref="D18:E18"/>
    <mergeCell ref="D20:E20"/>
    <mergeCell ref="D21:E21"/>
    <mergeCell ref="D15:E15"/>
    <mergeCell ref="D9:E9"/>
    <mergeCell ref="D6:E6"/>
    <mergeCell ref="D16:E16"/>
    <mergeCell ref="D12:E12"/>
    <mergeCell ref="D7:E7"/>
    <mergeCell ref="D10:E10"/>
    <mergeCell ref="D14:E14"/>
  </mergeCells>
  <printOptions/>
  <pageMargins left="0.19652777777777777" right="0.19652777777777777" top="0.27569444444444446" bottom="0.27569444444444446" header="0.5118055555555555" footer="0.5118055555555555"/>
  <pageSetup horizontalDpi="300" verticalDpi="3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GOLFADMIN</cp:lastModifiedBy>
  <cp:lastPrinted>2017-11-10T13:58:11Z</cp:lastPrinted>
  <dcterms:created xsi:type="dcterms:W3CDTF">2014-11-25T15:50:42Z</dcterms:created>
  <dcterms:modified xsi:type="dcterms:W3CDTF">2020-02-12T14:37:27Z</dcterms:modified>
  <cp:category/>
  <cp:version/>
  <cp:contentType/>
  <cp:contentStatus/>
</cp:coreProperties>
</file>